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SSP\Downloads\sito\AMMINISTRAZIONE TRASPARENTE\9 - provvedimenti\1 - provv organi indirizzo politico amm\DELIBERE CDA 2016-2021\DELIBERE CDA 2023\"/>
    </mc:Choice>
  </mc:AlternateContent>
  <xr:revisionPtr revIDLastSave="0" documentId="8_{74661E1E-624A-4B6E-8E6D-C57469EBB0C7}" xr6:coauthVersionLast="47" xr6:coauthVersionMax="47" xr10:uidLastSave="{00000000-0000-0000-0000-000000000000}"/>
  <bookViews>
    <workbookView xWindow="-120" yWindow="-120" windowWidth="29040" windowHeight="15840" xr2:uid="{DEABB132-BDF2-4E7A-8FF0-CA856DF0BE1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39" i="1"/>
  <c r="C25" i="1"/>
  <c r="C19" i="1"/>
  <c r="C13" i="1"/>
  <c r="C7" i="1"/>
  <c r="C8" i="1" s="1"/>
  <c r="C29" i="1" s="1"/>
  <c r="D7" i="1" l="1"/>
  <c r="D25" i="1"/>
  <c r="D19" i="1"/>
  <c r="D13" i="1"/>
  <c r="D11" i="1"/>
  <c r="B28" i="1"/>
  <c r="B8" i="1"/>
  <c r="D39" i="1"/>
  <c r="D36" i="1"/>
  <c r="D35" i="1"/>
  <c r="D34" i="1"/>
  <c r="D33" i="1"/>
  <c r="D30" i="1"/>
  <c r="D27" i="1"/>
  <c r="D26" i="1"/>
  <c r="D24" i="1"/>
  <c r="D23" i="1"/>
  <c r="D22" i="1"/>
  <c r="D21" i="1"/>
  <c r="D20" i="1"/>
  <c r="D18" i="1"/>
  <c r="D17" i="1"/>
  <c r="D16" i="1"/>
  <c r="D15" i="1"/>
  <c r="D14" i="1"/>
  <c r="D12" i="1"/>
  <c r="D9" i="1"/>
  <c r="D6" i="1"/>
  <c r="D5" i="1"/>
  <c r="D4" i="1"/>
  <c r="D3" i="1"/>
  <c r="B29" i="1" l="1"/>
  <c r="B38" i="1" s="1"/>
  <c r="D8" i="1"/>
  <c r="D28" i="1"/>
  <c r="D10" i="1"/>
  <c r="C38" i="1" l="1"/>
  <c r="D29" i="1"/>
  <c r="D38" i="1" l="1"/>
</calcChain>
</file>

<file path=xl/sharedStrings.xml><?xml version="1.0" encoding="utf-8"?>
<sst xmlns="http://schemas.openxmlformats.org/spreadsheetml/2006/main" count="41" uniqueCount="41">
  <si>
    <t>DIFFERENZE (D) = (C) - (B)</t>
  </si>
  <si>
    <t>1) Ricavi delle vendite e prestazioni</t>
  </si>
  <si>
    <t>2) Incremento delle immobilizzazioni per lavori interni</t>
  </si>
  <si>
    <t>3) Contributi in conto esercizio</t>
  </si>
  <si>
    <t>4) Contributi in conto capitale</t>
  </si>
  <si>
    <t>5) Altri ricavi e proventi</t>
  </si>
  <si>
    <t>TOTALE - VALORE DELLA PRODUZIONE</t>
  </si>
  <si>
    <t>B) COSTI DELLA PRODUZIONE</t>
  </si>
  <si>
    <t>6) Acquisto di materie prime, sussidiarie, di consumo e merci</t>
  </si>
  <si>
    <t>7) Costi per servizi</t>
  </si>
  <si>
    <t>8) Costi per godimento beni di terzi</t>
  </si>
  <si>
    <t>9) Costi del personale</t>
  </si>
  <si>
    <t xml:space="preserve">       a) Salari e stipendi</t>
  </si>
  <si>
    <t xml:space="preserve">       b) Oneri sociali</t>
  </si>
  <si>
    <t xml:space="preserve">       c) Trattamento di fine rapporto</t>
  </si>
  <si>
    <t xml:space="preserve">       d) IRAP metodo retributivo</t>
  </si>
  <si>
    <t xml:space="preserve">       e) Altri costi</t>
  </si>
  <si>
    <t>10) Ammortamenti e svalutazioni</t>
  </si>
  <si>
    <t xml:space="preserve">       a) Ammortamento immobilizzazioni immateriali</t>
  </si>
  <si>
    <t xml:space="preserve">       b) Ammortamento immobilizzazioni materiali</t>
  </si>
  <si>
    <t xml:space="preserve">       c) Altre svalutazione delle immobilizzazioni</t>
  </si>
  <si>
    <t xml:space="preserve">       d) Svalutazioni dei crediti compresi nell'attivo  circolante e delle disp. liquide </t>
  </si>
  <si>
    <t xml:space="preserve">11) Variazione delle rimanenze di materie prime, sussidiarie, di consumo e merci   </t>
  </si>
  <si>
    <t>12) Accantonamenti per rischi</t>
  </si>
  <si>
    <t>13) Accantonamenti diversi</t>
  </si>
  <si>
    <t>14) Oneri diversi di gestione</t>
  </si>
  <si>
    <t>TOTALE - COSTI DELLA PRODUZIONE</t>
  </si>
  <si>
    <t>DIFFERENZA TRA VALORE E COSTI DELLA PRODUZIONE (A-B)</t>
  </si>
  <si>
    <t>15) Proventi da partecipazione</t>
  </si>
  <si>
    <t>16) Proventi finanziari</t>
  </si>
  <si>
    <t>17) Interessi ed altri oneri finanziari</t>
  </si>
  <si>
    <t>C) - RISULTATO DELL'AREA FINANZIARIA</t>
  </si>
  <si>
    <t>18) Rivalutazioni</t>
  </si>
  <si>
    <t>19) Svalutazioni</t>
  </si>
  <si>
    <t>D) - RETTIFICHE DI VALORE DI ATTIVITA' FINANZIARIE</t>
  </si>
  <si>
    <t>RISULTATO PRIMA DELLE IMPOSTE</t>
  </si>
  <si>
    <t>20) Imposte sul reddito di esercizio, correnti, differite ed anticipate</t>
  </si>
  <si>
    <t>A) VALORE DELLA PRODUZIONE</t>
  </si>
  <si>
    <t>Allegato A2 alla DGR 780/2013 - BILANCIO ECONOMICO ANNUALE DI PREVISIONE  ESERCIZIO 2023</t>
  </si>
  <si>
    <t>BILANCIO DI PREVISIONE ESERCIZIO  2022(B)</t>
  </si>
  <si>
    <t>BILANCIO PREVISIONE ESERCIZIO 2023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</si>
</sst>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6" xfId="0" applyNumberFormat="1" applyBorder="1" applyAlignment="1">
      <alignment horizontal="center"/>
    </xf>
    <xf numFmtId="0" fontId="4" fillId="0" borderId="4" xfId="0" applyFont="1" applyBorder="1"/>
    <xf numFmtId="164" fontId="0" fillId="0" borderId="0" xfId="0" applyNumberFormat="1"/>
    <xf numFmtId="0" fontId="3" fillId="0" borderId="10" xfId="0" applyFont="1" applyBorder="1" applyAlignment="1">
      <alignment vertic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3" fillId="0" borderId="16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6" fillId="0" borderId="19" xfId="0" applyFont="1" applyBorder="1" applyAlignment="1">
      <alignment horizontal="left" wrapText="1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4" fillId="2" borderId="4" xfId="0" applyFont="1" applyFill="1" applyBorder="1"/>
    <xf numFmtId="0" fontId="4" fillId="2" borderId="7" xfId="0" applyFont="1" applyFill="1" applyBorder="1"/>
    <xf numFmtId="164" fontId="0" fillId="2" borderId="9" xfId="0" applyNumberFormat="1" applyFill="1" applyBorder="1" applyAlignment="1">
      <alignment horizontal="center"/>
    </xf>
    <xf numFmtId="0" fontId="3" fillId="2" borderId="10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3" fillId="2" borderId="13" xfId="0" applyFont="1" applyFill="1" applyBorder="1" applyAlignment="1">
      <alignment vertical="center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164" fontId="5" fillId="2" borderId="6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4" fillId="2" borderId="13" xfId="0" applyFont="1" applyFill="1" applyBorder="1"/>
    <xf numFmtId="164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791FE-BCEA-4852-AC04-C0F949A0D9DF}">
  <dimension ref="A1:E492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70" bestFit="1" customWidth="1"/>
    <col min="2" max="3" width="18.28515625" style="12" customWidth="1"/>
    <col min="4" max="4" width="17" style="12" customWidth="1"/>
    <col min="5" max="5" width="13.140625" bestFit="1" customWidth="1"/>
  </cols>
  <sheetData>
    <row r="1" spans="1:5" ht="48" customHeight="1" x14ac:dyDescent="0.25">
      <c r="A1" s="13" t="s">
        <v>38</v>
      </c>
      <c r="B1" s="14" t="s">
        <v>39</v>
      </c>
      <c r="C1" s="15" t="s">
        <v>40</v>
      </c>
      <c r="D1" s="15" t="s">
        <v>0</v>
      </c>
    </row>
    <row r="2" spans="1:5" ht="26.25" customHeight="1" x14ac:dyDescent="0.25">
      <c r="A2" s="16" t="s">
        <v>37</v>
      </c>
      <c r="B2" s="17"/>
      <c r="C2" s="18"/>
      <c r="D2" s="18"/>
    </row>
    <row r="3" spans="1:5" x14ac:dyDescent="0.25">
      <c r="A3" s="19" t="s">
        <v>1</v>
      </c>
      <c r="B3" s="18">
        <v>1776273.1</v>
      </c>
      <c r="C3" s="18">
        <v>1852796.72</v>
      </c>
      <c r="D3" s="18">
        <f>C3-B3</f>
        <v>76523.619999999879</v>
      </c>
    </row>
    <row r="4" spans="1:5" x14ac:dyDescent="0.25">
      <c r="A4" s="19" t="s">
        <v>2</v>
      </c>
      <c r="B4" s="17">
        <v>0</v>
      </c>
      <c r="C4" s="18"/>
      <c r="D4" s="18">
        <f t="shared" ref="D4:D39" si="0">C4-B4</f>
        <v>0</v>
      </c>
    </row>
    <row r="5" spans="1:5" x14ac:dyDescent="0.25">
      <c r="A5" s="19" t="s">
        <v>3</v>
      </c>
      <c r="B5" s="17">
        <v>0</v>
      </c>
      <c r="C5" s="18"/>
      <c r="D5" s="18">
        <f t="shared" si="0"/>
        <v>0</v>
      </c>
    </row>
    <row r="6" spans="1:5" x14ac:dyDescent="0.25">
      <c r="A6" s="19" t="s">
        <v>4</v>
      </c>
      <c r="B6" s="17">
        <v>0</v>
      </c>
      <c r="C6" s="18"/>
      <c r="D6" s="18">
        <f t="shared" si="0"/>
        <v>0</v>
      </c>
    </row>
    <row r="7" spans="1:5" ht="15.75" thickBot="1" x14ac:dyDescent="0.3">
      <c r="A7" s="20" t="s">
        <v>5</v>
      </c>
      <c r="B7" s="21">
        <v>45684.34</v>
      </c>
      <c r="C7" s="21">
        <f>12000+204140.16</f>
        <v>216140.16</v>
      </c>
      <c r="D7" s="21">
        <f>C7-B7</f>
        <v>170455.82</v>
      </c>
      <c r="E7" s="3"/>
    </row>
    <row r="8" spans="1:5" ht="28.5" customHeight="1" thickBot="1" x14ac:dyDescent="0.3">
      <c r="A8" s="22" t="s">
        <v>6</v>
      </c>
      <c r="B8" s="23">
        <f>SUM(B3:B7)</f>
        <v>1821957.4400000002</v>
      </c>
      <c r="C8" s="24">
        <f>SUM(C3:C7)</f>
        <v>2068936.88</v>
      </c>
      <c r="D8" s="25">
        <f t="shared" si="0"/>
        <v>246979.43999999971</v>
      </c>
    </row>
    <row r="9" spans="1:5" ht="32.25" customHeight="1" x14ac:dyDescent="0.25">
      <c r="A9" s="26" t="s">
        <v>7</v>
      </c>
      <c r="B9" s="27"/>
      <c r="C9" s="28"/>
      <c r="D9" s="28">
        <f t="shared" si="0"/>
        <v>0</v>
      </c>
    </row>
    <row r="10" spans="1:5" ht="16.5" customHeight="1" x14ac:dyDescent="0.25">
      <c r="A10" s="29" t="s">
        <v>8</v>
      </c>
      <c r="B10" s="17">
        <v>1500</v>
      </c>
      <c r="C10" s="18">
        <v>1500</v>
      </c>
      <c r="D10" s="18">
        <f t="shared" si="0"/>
        <v>0</v>
      </c>
    </row>
    <row r="11" spans="1:5" x14ac:dyDescent="0.25">
      <c r="A11" s="19" t="s">
        <v>9</v>
      </c>
      <c r="B11" s="18">
        <v>785238</v>
      </c>
      <c r="C11" s="18">
        <v>1070734.33</v>
      </c>
      <c r="D11" s="30">
        <f>C11-B11</f>
        <v>285496.33000000007</v>
      </c>
      <c r="E11" s="3"/>
    </row>
    <row r="12" spans="1:5" x14ac:dyDescent="0.25">
      <c r="A12" s="19" t="s">
        <v>10</v>
      </c>
      <c r="B12" s="17">
        <v>10000</v>
      </c>
      <c r="C12" s="18">
        <v>10000</v>
      </c>
      <c r="D12" s="30">
        <f>SUM(C12-B12)</f>
        <v>0</v>
      </c>
      <c r="E12" s="3"/>
    </row>
    <row r="13" spans="1:5" x14ac:dyDescent="0.25">
      <c r="A13" s="2" t="s">
        <v>11</v>
      </c>
      <c r="B13" s="1">
        <v>385000</v>
      </c>
      <c r="C13" s="8">
        <f>254271.65+42000</f>
        <v>296271.65000000002</v>
      </c>
      <c r="D13" s="18">
        <f>C13-B13</f>
        <v>-88728.349999999977</v>
      </c>
    </row>
    <row r="14" spans="1:5" x14ac:dyDescent="0.25">
      <c r="A14" s="19" t="s">
        <v>12</v>
      </c>
      <c r="B14" s="17"/>
      <c r="C14" s="18"/>
      <c r="D14" s="18">
        <f t="shared" si="0"/>
        <v>0</v>
      </c>
    </row>
    <row r="15" spans="1:5" x14ac:dyDescent="0.25">
      <c r="A15" s="19" t="s">
        <v>13</v>
      </c>
      <c r="B15" s="17"/>
      <c r="C15" s="18"/>
      <c r="D15" s="18">
        <f t="shared" si="0"/>
        <v>0</v>
      </c>
      <c r="E15" s="3"/>
    </row>
    <row r="16" spans="1:5" x14ac:dyDescent="0.25">
      <c r="A16" s="19" t="s">
        <v>14</v>
      </c>
      <c r="B16" s="17">
        <v>0</v>
      </c>
      <c r="C16" s="18"/>
      <c r="D16" s="18">
        <f t="shared" si="0"/>
        <v>0</v>
      </c>
    </row>
    <row r="17" spans="1:5" x14ac:dyDescent="0.25">
      <c r="A17" s="19" t="s">
        <v>15</v>
      </c>
      <c r="B17" s="17"/>
      <c r="C17" s="18"/>
      <c r="D17" s="18">
        <f t="shared" si="0"/>
        <v>0</v>
      </c>
      <c r="E17" s="3"/>
    </row>
    <row r="18" spans="1:5" x14ac:dyDescent="0.25">
      <c r="A18" s="19" t="s">
        <v>16</v>
      </c>
      <c r="B18" s="17"/>
      <c r="C18" s="18"/>
      <c r="D18" s="18">
        <f t="shared" si="0"/>
        <v>0</v>
      </c>
    </row>
    <row r="19" spans="1:5" x14ac:dyDescent="0.25">
      <c r="A19" s="19" t="s">
        <v>17</v>
      </c>
      <c r="B19" s="18">
        <v>177185.3</v>
      </c>
      <c r="C19" s="18">
        <f>142435.08+36000</f>
        <v>178435.08</v>
      </c>
      <c r="D19" s="18">
        <f>C19-B19</f>
        <v>1249.7799999999988</v>
      </c>
    </row>
    <row r="20" spans="1:5" x14ac:dyDescent="0.25">
      <c r="A20" s="19" t="s">
        <v>18</v>
      </c>
      <c r="B20" s="17">
        <v>0</v>
      </c>
      <c r="C20" s="18"/>
      <c r="D20" s="18">
        <f t="shared" si="0"/>
        <v>0</v>
      </c>
    </row>
    <row r="21" spans="1:5" x14ac:dyDescent="0.25">
      <c r="A21" s="19" t="s">
        <v>19</v>
      </c>
      <c r="B21" s="17">
        <v>30000</v>
      </c>
      <c r="C21" s="18">
        <v>36000</v>
      </c>
      <c r="D21" s="18">
        <f t="shared" si="0"/>
        <v>6000</v>
      </c>
    </row>
    <row r="22" spans="1:5" x14ac:dyDescent="0.25">
      <c r="A22" s="19" t="s">
        <v>20</v>
      </c>
      <c r="B22" s="17">
        <v>0</v>
      </c>
      <c r="C22" s="18"/>
      <c r="D22" s="18">
        <f t="shared" si="0"/>
        <v>0</v>
      </c>
    </row>
    <row r="23" spans="1:5" x14ac:dyDescent="0.25">
      <c r="A23" s="29" t="s">
        <v>21</v>
      </c>
      <c r="B23" s="17"/>
      <c r="C23" s="18"/>
      <c r="D23" s="18">
        <f t="shared" si="0"/>
        <v>0</v>
      </c>
    </row>
    <row r="24" spans="1:5" x14ac:dyDescent="0.25">
      <c r="A24" s="29" t="s">
        <v>22</v>
      </c>
      <c r="B24" s="17">
        <v>0</v>
      </c>
      <c r="C24" s="18"/>
      <c r="D24" s="18">
        <f t="shared" si="0"/>
        <v>0</v>
      </c>
    </row>
    <row r="25" spans="1:5" x14ac:dyDescent="0.25">
      <c r="A25" s="19" t="s">
        <v>23</v>
      </c>
      <c r="B25" s="17">
        <v>40000</v>
      </c>
      <c r="C25" s="18">
        <f>70000+18000</f>
        <v>88000</v>
      </c>
      <c r="D25" s="18">
        <f t="shared" si="0"/>
        <v>48000</v>
      </c>
    </row>
    <row r="26" spans="1:5" x14ac:dyDescent="0.25">
      <c r="A26" s="19" t="s">
        <v>24</v>
      </c>
      <c r="B26" s="17">
        <v>0</v>
      </c>
      <c r="C26" s="18"/>
      <c r="D26" s="18">
        <f t="shared" si="0"/>
        <v>0</v>
      </c>
    </row>
    <row r="27" spans="1:5" ht="15.75" thickBot="1" x14ac:dyDescent="0.3">
      <c r="A27" s="20" t="s">
        <v>25</v>
      </c>
      <c r="B27" s="31">
        <v>201000</v>
      </c>
      <c r="C27" s="21">
        <v>201000</v>
      </c>
      <c r="D27" s="21">
        <f t="shared" si="0"/>
        <v>0</v>
      </c>
    </row>
    <row r="28" spans="1:5" ht="30" customHeight="1" thickBot="1" x14ac:dyDescent="0.3">
      <c r="A28" s="9" t="s">
        <v>26</v>
      </c>
      <c r="B28" s="5">
        <f>SUM(B9:B27)</f>
        <v>1629923.3</v>
      </c>
      <c r="C28" s="6">
        <f>SUM(C9:C27)-C21</f>
        <v>1845941.06</v>
      </c>
      <c r="D28" s="7">
        <f>C28-B28</f>
        <v>216017.76</v>
      </c>
      <c r="E28" s="3"/>
    </row>
    <row r="29" spans="1:5" ht="30" customHeight="1" thickBot="1" x14ac:dyDescent="0.3">
      <c r="A29" s="4" t="s">
        <v>27</v>
      </c>
      <c r="B29" s="5">
        <f>B8-B28</f>
        <v>192034.14000000013</v>
      </c>
      <c r="C29" s="6">
        <f>C8-C28</f>
        <v>222995.81999999983</v>
      </c>
      <c r="D29" s="7">
        <f t="shared" si="0"/>
        <v>30961.679999999702</v>
      </c>
      <c r="E29" s="3"/>
    </row>
    <row r="30" spans="1:5" x14ac:dyDescent="0.25">
      <c r="A30" s="32" t="s">
        <v>28</v>
      </c>
      <c r="B30" s="27">
        <v>0</v>
      </c>
      <c r="C30" s="28"/>
      <c r="D30" s="28">
        <f t="shared" si="0"/>
        <v>0</v>
      </c>
    </row>
    <row r="31" spans="1:5" x14ac:dyDescent="0.25">
      <c r="A31" s="19" t="s">
        <v>29</v>
      </c>
      <c r="B31" s="17"/>
      <c r="C31" s="18"/>
      <c r="D31" s="18"/>
    </row>
    <row r="32" spans="1:5" ht="15.75" thickBot="1" x14ac:dyDescent="0.3">
      <c r="A32" s="20" t="s">
        <v>30</v>
      </c>
      <c r="B32" s="33"/>
      <c r="C32" s="34"/>
      <c r="D32" s="21"/>
    </row>
    <row r="33" spans="1:5" ht="30.75" customHeight="1" thickBot="1" x14ac:dyDescent="0.3">
      <c r="A33" s="22" t="s">
        <v>31</v>
      </c>
      <c r="B33" s="23"/>
      <c r="C33" s="24"/>
      <c r="D33" s="25">
        <f t="shared" si="0"/>
        <v>0</v>
      </c>
    </row>
    <row r="34" spans="1:5" x14ac:dyDescent="0.25">
      <c r="A34" s="32" t="s">
        <v>32</v>
      </c>
      <c r="B34" s="27">
        <v>0</v>
      </c>
      <c r="C34" s="28"/>
      <c r="D34" s="28">
        <f t="shared" si="0"/>
        <v>0</v>
      </c>
    </row>
    <row r="35" spans="1:5" x14ac:dyDescent="0.25">
      <c r="A35" s="19" t="s">
        <v>33</v>
      </c>
      <c r="B35" s="17">
        <v>0</v>
      </c>
      <c r="C35" s="18"/>
      <c r="D35" s="18">
        <f t="shared" si="0"/>
        <v>0</v>
      </c>
    </row>
    <row r="36" spans="1:5" ht="29.25" customHeight="1" x14ac:dyDescent="0.25">
      <c r="A36" s="16" t="s">
        <v>34</v>
      </c>
      <c r="B36" s="17">
        <v>0</v>
      </c>
      <c r="C36" s="18"/>
      <c r="D36" s="18">
        <f t="shared" si="0"/>
        <v>0</v>
      </c>
    </row>
    <row r="37" spans="1:5" ht="15.75" thickBot="1" x14ac:dyDescent="0.3">
      <c r="A37" s="19"/>
      <c r="B37" s="17"/>
      <c r="C37" s="18"/>
      <c r="D37" s="18"/>
    </row>
    <row r="38" spans="1:5" ht="30.75" customHeight="1" thickBot="1" x14ac:dyDescent="0.3">
      <c r="A38" s="4" t="s">
        <v>35</v>
      </c>
      <c r="B38" s="5">
        <f>B29</f>
        <v>192034.14000000013</v>
      </c>
      <c r="C38" s="6">
        <f>C29</f>
        <v>222995.81999999983</v>
      </c>
      <c r="D38" s="7">
        <f t="shared" si="0"/>
        <v>30961.679999999702</v>
      </c>
      <c r="E38" s="3"/>
    </row>
    <row r="39" spans="1:5" ht="15.75" thickBot="1" x14ac:dyDescent="0.3">
      <c r="A39" s="10" t="s">
        <v>36</v>
      </c>
      <c r="B39" s="7">
        <v>192034.14</v>
      </c>
      <c r="C39" s="7">
        <f>222034.14+961.68</f>
        <v>222995.82</v>
      </c>
      <c r="D39" s="7">
        <f t="shared" si="0"/>
        <v>30961.679999999993</v>
      </c>
    </row>
    <row r="40" spans="1:5" ht="29.25" customHeight="1" thickBot="1" x14ac:dyDescent="0.3">
      <c r="A40" s="35"/>
      <c r="B40" s="36"/>
      <c r="C40" s="36"/>
      <c r="D40" s="36"/>
    </row>
    <row r="41" spans="1:5" ht="36.75" customHeight="1" x14ac:dyDescent="0.25">
      <c r="B41"/>
      <c r="C41"/>
      <c r="D41" s="11"/>
    </row>
    <row r="42" spans="1:5" x14ac:dyDescent="0.25">
      <c r="B42"/>
      <c r="C42"/>
    </row>
    <row r="43" spans="1:5" x14ac:dyDescent="0.25">
      <c r="B43"/>
      <c r="C43"/>
    </row>
    <row r="44" spans="1:5" x14ac:dyDescent="0.25">
      <c r="B44"/>
      <c r="C44"/>
    </row>
    <row r="45" spans="1:5" x14ac:dyDescent="0.25">
      <c r="B45"/>
      <c r="C45"/>
    </row>
    <row r="46" spans="1:5" x14ac:dyDescent="0.25">
      <c r="B46"/>
      <c r="C46"/>
    </row>
    <row r="47" spans="1:5" x14ac:dyDescent="0.25">
      <c r="B47"/>
      <c r="C47"/>
    </row>
    <row r="48" spans="1:5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  <row r="367" spans="2:3" x14ac:dyDescent="0.25">
      <c r="B367"/>
      <c r="C367"/>
    </row>
    <row r="368" spans="2:3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  <row r="480" spans="2:3" x14ac:dyDescent="0.25">
      <c r="B480"/>
      <c r="C480"/>
    </row>
    <row r="481" spans="2:3" x14ac:dyDescent="0.25">
      <c r="B481"/>
      <c r="C481"/>
    </row>
    <row r="482" spans="2:3" x14ac:dyDescent="0.25">
      <c r="B482"/>
      <c r="C482"/>
    </row>
    <row r="483" spans="2:3" x14ac:dyDescent="0.25">
      <c r="B483"/>
      <c r="C483"/>
    </row>
    <row r="484" spans="2:3" x14ac:dyDescent="0.25">
      <c r="B484"/>
      <c r="C484"/>
    </row>
    <row r="485" spans="2:3" x14ac:dyDescent="0.25">
      <c r="B485"/>
      <c r="C485"/>
    </row>
    <row r="486" spans="2:3" x14ac:dyDescent="0.25">
      <c r="B486"/>
      <c r="C486"/>
    </row>
    <row r="487" spans="2:3" x14ac:dyDescent="0.25">
      <c r="B487"/>
      <c r="C487"/>
    </row>
    <row r="488" spans="2:3" x14ac:dyDescent="0.25">
      <c r="B488"/>
      <c r="C488"/>
    </row>
    <row r="489" spans="2:3" x14ac:dyDescent="0.25">
      <c r="B489"/>
      <c r="C489"/>
    </row>
    <row r="490" spans="2:3" x14ac:dyDescent="0.25">
      <c r="B490"/>
      <c r="C490"/>
    </row>
    <row r="491" spans="2:3" x14ac:dyDescent="0.25">
      <c r="B491"/>
      <c r="C491"/>
    </row>
    <row r="492" spans="2:3" x14ac:dyDescent="0.25">
      <c r="B492"/>
      <c r="C492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6FD77F89392C4181F41759303F1A05" ma:contentTypeVersion="13" ma:contentTypeDescription="Creare un nuovo documento." ma:contentTypeScope="" ma:versionID="f1dfc34a47017442b372b32c425ce828">
  <xsd:schema xmlns:xsd="http://www.w3.org/2001/XMLSchema" xmlns:xs="http://www.w3.org/2001/XMLSchema" xmlns:p="http://schemas.microsoft.com/office/2006/metadata/properties" xmlns:ns2="bca9e857-229c-4a94-9335-80e7e007b0b3" xmlns:ns3="1b557471-c4ec-4355-a45b-db366d902725" targetNamespace="http://schemas.microsoft.com/office/2006/metadata/properties" ma:root="true" ma:fieldsID="c5a617258eede0d64a0b287704f9e243" ns2:_="" ns3:_="">
    <xsd:import namespace="bca9e857-229c-4a94-9335-80e7e007b0b3"/>
    <xsd:import namespace="1b557471-c4ec-4355-a45b-db366d9027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9e857-229c-4a94-9335-80e7e007b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57471-c4ec-4355-a45b-db366d9027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6E531E-2D5E-48E7-9859-9085048B8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5453DB-A7DE-4EC4-A128-3CC0E27515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7D0931-1D72-463A-B62D-B73C22004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9e857-229c-4a94-9335-80e7e007b0b3"/>
    <ds:schemaRef ds:uri="1b557471-c4ec-4355-a45b-db366d902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Pase</dc:creator>
  <cp:lastModifiedBy>IVSSP</cp:lastModifiedBy>
  <cp:lastPrinted>2022-04-09T08:25:31Z</cp:lastPrinted>
  <dcterms:created xsi:type="dcterms:W3CDTF">2021-10-18T07:07:31Z</dcterms:created>
  <dcterms:modified xsi:type="dcterms:W3CDTF">2023-05-18T15:53:40Z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0x0101007A6FD77F89392C4181F41759303F1A05</vt:lpwstr>
  </property>
</Properties>
</file>